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let\OneDrive\Documents\Ausbildung\Fertigstellung\"/>
    </mc:Choice>
  </mc:AlternateContent>
  <xr:revisionPtr revIDLastSave="0" documentId="13_ncr:1_{F5043D8D-CED6-4E22-9F32-988EEBA87B5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tücklis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" i="1" l="1"/>
  <c r="F29" i="1" l="1"/>
  <c r="G29" i="1" s="1"/>
  <c r="F30" i="1"/>
  <c r="G30" i="1" s="1"/>
  <c r="F28" i="1"/>
  <c r="G28" i="1" s="1"/>
  <c r="G25" i="1" l="1"/>
  <c r="F26" i="1"/>
  <c r="G26" i="1" s="1"/>
  <c r="F22" i="1"/>
  <c r="F23" i="1"/>
  <c r="F24" i="1" l="1"/>
  <c r="G24" i="1" s="1"/>
  <c r="G14" i="1" l="1"/>
  <c r="F16" i="1" l="1"/>
  <c r="G27" i="1" l="1"/>
  <c r="G31" i="1" l="1"/>
  <c r="G22" i="1"/>
  <c r="G23" i="1" l="1"/>
  <c r="G21" i="1"/>
  <c r="G20" i="1" l="1"/>
  <c r="G19" i="1"/>
  <c r="G13" i="1" l="1"/>
  <c r="G18" i="1" l="1"/>
  <c r="G17" i="1"/>
  <c r="G16" i="1" l="1"/>
  <c r="G15" i="1"/>
  <c r="G5" i="1" l="1"/>
  <c r="G6" i="1"/>
  <c r="G7" i="1"/>
  <c r="G8" i="1"/>
  <c r="G9" i="1"/>
  <c r="G11" i="1"/>
  <c r="G12" i="1"/>
  <c r="G4" i="1"/>
  <c r="G32" i="1" l="1"/>
</calcChain>
</file>

<file path=xl/sharedStrings.xml><?xml version="1.0" encoding="utf-8"?>
<sst xmlns="http://schemas.openxmlformats.org/spreadsheetml/2006/main" count="90" uniqueCount="66">
  <si>
    <t>µA 7805</t>
  </si>
  <si>
    <t>Spannungsregler 1A positiv, TO-220</t>
  </si>
  <si>
    <t>RUND-GLEICHRICHTER</t>
  </si>
  <si>
    <t>RAD FC 470/35</t>
  </si>
  <si>
    <t>RAD FC 10/50</t>
  </si>
  <si>
    <t>KERKO 100N</t>
  </si>
  <si>
    <t>Keramik-Kondensator 100N</t>
  </si>
  <si>
    <t>NKE 150 SW</t>
  </si>
  <si>
    <t>Netzkabel mit Eurostecker, 1,5m, schwarz</t>
  </si>
  <si>
    <t>H25PR050</t>
  </si>
  <si>
    <t>Lochrasterplatine, Hartpapier, 50x100mm</t>
  </si>
  <si>
    <t>AKL 101-02</t>
  </si>
  <si>
    <t>Anschlussklemme 2-polig, RM 5,08</t>
  </si>
  <si>
    <t>Stückliste Netzteil</t>
  </si>
  <si>
    <t>Pos.</t>
  </si>
  <si>
    <t>Bestellnummer</t>
  </si>
  <si>
    <t>Beschreibung</t>
  </si>
  <si>
    <t>Preis</t>
  </si>
  <si>
    <t>Porto</t>
  </si>
  <si>
    <t>Gesamtpreis</t>
  </si>
  <si>
    <t>Lieferant</t>
  </si>
  <si>
    <t>Reichelt</t>
  </si>
  <si>
    <t>Anz.</t>
  </si>
  <si>
    <t>LED 103 A GN</t>
  </si>
  <si>
    <t>Außenreflektor, verchromt mit 3mm LED, grün</t>
  </si>
  <si>
    <t>METALL 100</t>
  </si>
  <si>
    <t>Metallschichtwiderstand 100 Ohm</t>
  </si>
  <si>
    <t>AKL 057-03</t>
  </si>
  <si>
    <t>Anreihklemme 3-polig, RM5,08</t>
  </si>
  <si>
    <t>SILBER 0,6MM</t>
  </si>
  <si>
    <t>Silberdraht, Ø 0,6mm, Länge: 10M</t>
  </si>
  <si>
    <t>LITZE BL</t>
  </si>
  <si>
    <t>SDH-SO 18FKB</t>
  </si>
  <si>
    <t>Schrumpfschlauch-Sortiment, 2:1, 15cm, 18st.</t>
  </si>
  <si>
    <t xml:space="preserve">RTM 1-100 </t>
  </si>
  <si>
    <t>Lötnägel 1mm, versilbert, 100-er Pack</t>
  </si>
  <si>
    <t>keine</t>
  </si>
  <si>
    <t>3D Druck</t>
  </si>
  <si>
    <t>EI 30/18 106</t>
  </si>
  <si>
    <t>B40C1500G VIS</t>
  </si>
  <si>
    <t>KAB-SOCKEL 4HN</t>
  </si>
  <si>
    <t>Schraubsockel für 4,8 mm Kabelbinder</t>
  </si>
  <si>
    <t>CK T6218 06</t>
  </si>
  <si>
    <t xml:space="preserve">Printtrafo, 2,3 VA, 6 V, 384 mA, RM 20 mm </t>
  </si>
  <si>
    <t>PLA300XBLK1</t>
  </si>
  <si>
    <t>Filamentworld - PLA Filament - Schwarz - 2.85 mm - 1 kg</t>
  </si>
  <si>
    <t>Filamentworld.de</t>
  </si>
  <si>
    <t>Kupferlitze isoliert, 10M, 1x0,14mm^2 , blau</t>
  </si>
  <si>
    <t>LZ FE CSN 1,0 25</t>
  </si>
  <si>
    <t>Lötzinn, bleifrei, 250 g Rolle, Ø1,0mm, SN99 Cu.7</t>
  </si>
  <si>
    <t>SSK M3X16-200</t>
  </si>
  <si>
    <t xml:space="preserve">Flach-Senkkopfschrauben, Schlitz, M3, 16 mm, 200 Stk. </t>
  </si>
  <si>
    <t>Heißklebesticks, Ø 11mm, Low Melt, transparent, 6 Stk.</t>
  </si>
  <si>
    <t>Kleingehäuse 120x70x50 mm, Kunststoff</t>
  </si>
  <si>
    <t>SBL 29095-100</t>
  </si>
  <si>
    <t>Blechschrauben, PAN Head, PZD, 2,9 x 9,5 mm</t>
  </si>
  <si>
    <t>BOPLA TSH 35</t>
  </si>
  <si>
    <t>Hutschienenhalter / Bopla-Serie Combi-Norm</t>
  </si>
  <si>
    <t>RND 610-00022</t>
  </si>
  <si>
    <t xml:space="preserve">Nylon-Zylinderschraube, M 3 x 20 mm, 50 Stück </t>
  </si>
  <si>
    <t>RND 610-00069</t>
  </si>
  <si>
    <t>Kunststoff-Sechskantmutter, M 3, 50 Stück</t>
  </si>
  <si>
    <t>IMT46101</t>
  </si>
  <si>
    <t>Kabelbinder Cintura, 200 x 4,8 mm, natur 100 Stück</t>
  </si>
  <si>
    <t>Elko radial, 105°C, low ESR, RM 5,0mm, 50 V</t>
  </si>
  <si>
    <t>Elko radial, 105°C, low ESR, RM 2,0mm (lose), 50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</si>
</sst>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_-* #,##0.00\ [$€-407]_-;\-* #,##0.00\ [$€-407]_-;_-* &quot;-&quot;??\ [$€-407]_-;_-@_-"/>
  </numFmts>
  <fonts count="4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3" fillId="0" borderId="7" xfId="0" applyFont="1" applyBorder="1" applyAlignment="1">
      <alignment horizontal="center"/>
    </xf>
    <xf numFmtId="0" fontId="3" fillId="0" borderId="2" xfId="0" applyFont="1" applyBorder="1"/>
    <xf numFmtId="8" fontId="3" fillId="0" borderId="2" xfId="0" applyNumberFormat="1" applyFont="1" applyBorder="1"/>
    <xf numFmtId="8" fontId="3" fillId="0" borderId="8" xfId="0" applyNumberFormat="1" applyFont="1" applyBorder="1"/>
    <xf numFmtId="0" fontId="3" fillId="0" borderId="1" xfId="0" applyFont="1" applyBorder="1"/>
    <xf numFmtId="8" fontId="3" fillId="0" borderId="1" xfId="0" applyNumberFormat="1" applyFont="1" applyBorder="1"/>
    <xf numFmtId="8" fontId="3" fillId="0" borderId="3" xfId="0" applyNumberFormat="1" applyFont="1" applyBorder="1"/>
    <xf numFmtId="2" fontId="3" fillId="0" borderId="1" xfId="0" applyNumberFormat="1" applyFont="1" applyBorder="1"/>
    <xf numFmtId="0" fontId="3" fillId="0" borderId="4" xfId="0" applyFont="1" applyBorder="1"/>
    <xf numFmtId="0" fontId="3" fillId="0" borderId="5" xfId="0" applyFont="1" applyBorder="1"/>
    <xf numFmtId="8" fontId="3" fillId="0" borderId="6" xfId="0" applyNumberFormat="1" applyFont="1" applyBorder="1"/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11" xfId="0" applyFont="1" applyFill="1" applyBorder="1"/>
    <xf numFmtId="0" fontId="3" fillId="0" borderId="12" xfId="0" applyFont="1" applyBorder="1"/>
    <xf numFmtId="8" fontId="3" fillId="0" borderId="12" xfId="0" applyNumberFormat="1" applyFont="1" applyBorder="1"/>
    <xf numFmtId="8" fontId="3" fillId="0" borderId="13" xfId="0" applyNumberFormat="1" applyFont="1" applyBorder="1"/>
    <xf numFmtId="0" fontId="0" fillId="0" borderId="0" xfId="0" applyAlignment="1">
      <alignment horizontal="right"/>
    </xf>
    <xf numFmtId="0" fontId="3" fillId="0" borderId="1" xfId="0" applyFont="1" applyBorder="1"/>
    <xf numFmtId="0" fontId="3" fillId="0" borderId="12" xfId="0" applyFont="1" applyBorder="1"/>
    <xf numFmtId="2" fontId="3" fillId="0" borderId="14" xfId="0" applyNumberFormat="1" applyFont="1" applyFill="1" applyBorder="1"/>
    <xf numFmtId="0" fontId="0" fillId="0" borderId="0" xfId="0" applyBorder="1"/>
    <xf numFmtId="0" fontId="3" fillId="0" borderId="0" xfId="0" applyFont="1" applyBorder="1"/>
    <xf numFmtId="0" fontId="3" fillId="0" borderId="15" xfId="0" applyFont="1" applyBorder="1"/>
    <xf numFmtId="164" fontId="3" fillId="0" borderId="15" xfId="0" applyNumberFormat="1" applyFont="1" applyBorder="1"/>
    <xf numFmtId="2" fontId="3" fillId="0" borderId="15" xfId="0" applyNumberFormat="1" applyFont="1" applyBorder="1"/>
    <xf numFmtId="8" fontId="3" fillId="0" borderId="16" xfId="0" applyNumberFormat="1" applyFont="1" applyBorder="1"/>
    <xf numFmtId="2" fontId="3" fillId="0" borderId="12" xfId="0" applyNumberFormat="1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reichelt.de/nylon-zylinderschraube-m-3-x-20-mm-50-stueck-rnd-610-00022-p258182.html?&amp;trstct=pos_3&amp;nbc=1" TargetMode="External"/><Relationship Id="rId3" Type="http://schemas.openxmlformats.org/officeDocument/2006/relationships/hyperlink" Target="https://www.filamentworld.de/shop/pla-filament-3d-drucker/3d-drucker-pla-filament-3mm-schwarz/" TargetMode="External"/><Relationship Id="rId7" Type="http://schemas.openxmlformats.org/officeDocument/2006/relationships/hyperlink" Target="https://www.reichelt.de/nylon-zylinderschraube-m-3-x-20-mm-50-stueck-rnd-610-00022-p258182.html?&amp;trstct=pos_3&amp;nbc=1" TargetMode="External"/><Relationship Id="rId2" Type="http://schemas.openxmlformats.org/officeDocument/2006/relationships/hyperlink" Target="https://www.reichelt.de/printtrafo-2-3-va-6-v-384-ma-rm-20-mm-ei-30-18-106-p27469.html?&amp;trstct=pos_0&amp;nbc=1" TargetMode="External"/><Relationship Id="rId1" Type="http://schemas.openxmlformats.org/officeDocument/2006/relationships/hyperlink" Target="https://www.reichelt.de/heissklebestick-11-mm-6-stueck-ck-t6218-06-p168824.html?&amp;trstct=pos_0&amp;nbc=1" TargetMode="External"/><Relationship Id="rId6" Type="http://schemas.openxmlformats.org/officeDocument/2006/relationships/hyperlink" Target="https://www.reichelt.de/flach-senkkopfschrauben-schlitz-m3-16-mm-ssk-m3x16-200-p65737.html?&amp;trstct=pos_0&amp;nbc=1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reichelt.de/flach-senkkopfschrauben-schlitz-m3-16-mm-ssk-m3x16-200-p65737.html?&amp;trstct=pos_0&amp;nbc=1" TargetMode="External"/><Relationship Id="rId10" Type="http://schemas.openxmlformats.org/officeDocument/2006/relationships/hyperlink" Target="https://www.reichelt.de/kabelbinder-cintura-200-x-4-8-mm-natur-100-stueck-imt46101-p276898.html?&amp;trstct=pos_0&amp;nbc=1" TargetMode="External"/><Relationship Id="rId4" Type="http://schemas.openxmlformats.org/officeDocument/2006/relationships/hyperlink" Target="https://www.reichelt.de/loetzinn-bleifrei-1-0-mm-250-g-lz-fe-csn-1-0-25-p141702.html?&amp;trstct=pol_0&amp;nbc=1" TargetMode="External"/><Relationship Id="rId9" Type="http://schemas.openxmlformats.org/officeDocument/2006/relationships/hyperlink" Target="https://www.reichelt.de/kabelbinder-cintura-200-x-4-8-mm-natur-100-stueck-imt46101-p276898.html?&amp;trstct=pos_0&amp;nbc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2"/>
  <sheetViews>
    <sheetView showGridLines="0" tabSelected="1" zoomScale="95" workbookViewId="0">
      <selection activeCell="C8" sqref="C8"/>
    </sheetView>
  </sheetViews>
  <sheetFormatPr baseColWidth="10" defaultRowHeight="14.4" x14ac:dyDescent="0.3"/>
  <cols>
    <col min="1" max="1" width="5.109375" customWidth="1"/>
    <col min="2" max="2" width="14.5546875" bestFit="1" customWidth="1"/>
    <col min="3" max="3" width="38.109375" customWidth="1"/>
    <col min="4" max="4" width="13.21875" customWidth="1"/>
    <col min="5" max="5" width="7.44140625" bestFit="1" customWidth="1"/>
    <col min="6" max="6" width="4.5546875" customWidth="1"/>
    <col min="7" max="7" width="10" bestFit="1" customWidth="1"/>
    <col min="8" max="8" width="1.109375" customWidth="1"/>
  </cols>
  <sheetData>
    <row r="1" spans="1:16" ht="15.6" x14ac:dyDescent="0.3">
      <c r="A1" s="1" t="s">
        <v>13</v>
      </c>
      <c r="E1" s="19"/>
    </row>
    <row r="2" spans="1:16" ht="15" thickBot="1" x14ac:dyDescent="0.35"/>
    <row r="3" spans="1:16" ht="15" thickBot="1" x14ac:dyDescent="0.35">
      <c r="A3" s="13" t="s">
        <v>14</v>
      </c>
      <c r="B3" s="14" t="s">
        <v>15</v>
      </c>
      <c r="C3" s="14" t="s">
        <v>16</v>
      </c>
      <c r="D3" s="14" t="s">
        <v>20</v>
      </c>
      <c r="E3" s="14" t="s">
        <v>17</v>
      </c>
      <c r="F3" s="14" t="s">
        <v>22</v>
      </c>
      <c r="G3" s="15" t="s">
        <v>19</v>
      </c>
    </row>
    <row r="4" spans="1:16" x14ac:dyDescent="0.3">
      <c r="A4" s="2">
        <v>1</v>
      </c>
      <c r="B4" s="6" t="s">
        <v>38</v>
      </c>
      <c r="C4" s="20" t="s">
        <v>43</v>
      </c>
      <c r="D4" s="3" t="s">
        <v>21</v>
      </c>
      <c r="E4" s="4">
        <v>2.99</v>
      </c>
      <c r="F4" s="3">
        <v>1</v>
      </c>
      <c r="G4" s="5">
        <f t="shared" ref="G4:G27" si="0">F4*E4</f>
        <v>2.99</v>
      </c>
    </row>
    <row r="5" spans="1:16" x14ac:dyDescent="0.3">
      <c r="A5" s="2">
        <v>2</v>
      </c>
      <c r="B5" s="6" t="s">
        <v>0</v>
      </c>
      <c r="C5" s="6" t="s">
        <v>1</v>
      </c>
      <c r="D5" s="6" t="s">
        <v>21</v>
      </c>
      <c r="E5" s="7">
        <v>0.27</v>
      </c>
      <c r="F5" s="6">
        <v>1</v>
      </c>
      <c r="G5" s="8">
        <f t="shared" si="0"/>
        <v>0.27</v>
      </c>
      <c r="I5" s="23"/>
      <c r="J5" s="23"/>
      <c r="K5" s="23"/>
      <c r="L5" s="23"/>
      <c r="M5" s="23"/>
      <c r="N5" s="23"/>
      <c r="O5" s="23"/>
      <c r="P5" s="23"/>
    </row>
    <row r="6" spans="1:16" x14ac:dyDescent="0.3">
      <c r="A6" s="2">
        <v>3</v>
      </c>
      <c r="B6" s="6" t="s">
        <v>39</v>
      </c>
      <c r="C6" s="6" t="s">
        <v>2</v>
      </c>
      <c r="D6" s="6" t="s">
        <v>21</v>
      </c>
      <c r="E6" s="7">
        <v>0.3</v>
      </c>
      <c r="F6" s="6">
        <v>1</v>
      </c>
      <c r="G6" s="8">
        <f t="shared" si="0"/>
        <v>0.3</v>
      </c>
      <c r="I6" s="23"/>
      <c r="J6" s="23"/>
      <c r="K6" s="23"/>
      <c r="L6" s="23"/>
      <c r="M6" s="23"/>
      <c r="N6" s="23"/>
      <c r="O6" s="23"/>
      <c r="P6" s="23"/>
    </row>
    <row r="7" spans="1:16" x14ac:dyDescent="0.3">
      <c r="A7" s="2">
        <v>4</v>
      </c>
      <c r="B7" s="6" t="s">
        <v>3</v>
      </c>
      <c r="C7" s="6" t="s">
        <v>64</v>
      </c>
      <c r="D7" s="6" t="s">
        <v>21</v>
      </c>
      <c r="E7" s="7">
        <v>0.36</v>
      </c>
      <c r="F7" s="6">
        <v>1</v>
      </c>
      <c r="G7" s="8">
        <f t="shared" si="0"/>
        <v>0.36</v>
      </c>
      <c r="I7" s="23"/>
      <c r="J7" s="23"/>
      <c r="K7" s="23"/>
      <c r="L7" s="23"/>
      <c r="M7" s="23"/>
      <c r="N7" s="23"/>
      <c r="O7" s="23"/>
      <c r="P7" s="23"/>
    </row>
    <row r="8" spans="1:16" x14ac:dyDescent="0.3">
      <c r="A8" s="2">
        <v>5</v>
      </c>
      <c r="B8" s="6" t="s">
        <v>4</v>
      </c>
      <c r="C8" s="6" t="s">
        <v>65</v>
      </c>
      <c r="D8" s="6" t="s">
        <v>21</v>
      </c>
      <c r="E8" s="7">
        <v>0.12</v>
      </c>
      <c r="F8" s="6">
        <v>1</v>
      </c>
      <c r="G8" s="8">
        <f t="shared" si="0"/>
        <v>0.12</v>
      </c>
      <c r="I8" s="23"/>
      <c r="J8" s="23"/>
      <c r="K8" s="23"/>
      <c r="L8" s="23"/>
      <c r="M8" s="23"/>
      <c r="N8" s="23"/>
      <c r="O8" s="23"/>
      <c r="P8" s="23"/>
    </row>
    <row r="9" spans="1:16" x14ac:dyDescent="0.3">
      <c r="A9" s="2">
        <v>6</v>
      </c>
      <c r="B9" s="6" t="s">
        <v>5</v>
      </c>
      <c r="C9" s="6" t="s">
        <v>6</v>
      </c>
      <c r="D9" s="6" t="s">
        <v>21</v>
      </c>
      <c r="E9" s="7">
        <v>0.06</v>
      </c>
      <c r="F9" s="6">
        <v>1</v>
      </c>
      <c r="G9" s="8">
        <f t="shared" si="0"/>
        <v>0.06</v>
      </c>
      <c r="I9" s="23"/>
      <c r="J9" s="23"/>
      <c r="K9" s="23"/>
      <c r="L9" s="23"/>
      <c r="M9" s="23"/>
      <c r="N9" s="23"/>
      <c r="O9" s="23"/>
      <c r="P9" s="23"/>
    </row>
    <row r="10" spans="1:16" x14ac:dyDescent="0.3">
      <c r="A10" s="2">
        <v>7</v>
      </c>
      <c r="B10" s="6" t="s">
        <v>7</v>
      </c>
      <c r="C10" s="6" t="s">
        <v>8</v>
      </c>
      <c r="D10" s="6" t="s">
        <v>21</v>
      </c>
      <c r="E10" s="7">
        <v>1.1000000000000001</v>
      </c>
      <c r="F10" s="6">
        <v>1</v>
      </c>
      <c r="G10" s="8">
        <f t="shared" si="0"/>
        <v>1.1000000000000001</v>
      </c>
      <c r="I10" s="23"/>
      <c r="J10" s="23"/>
      <c r="K10" s="23"/>
      <c r="L10" s="23"/>
      <c r="M10" s="23"/>
      <c r="N10" s="23"/>
      <c r="O10" s="23"/>
      <c r="P10" s="23"/>
    </row>
    <row r="11" spans="1:16" x14ac:dyDescent="0.3">
      <c r="A11" s="2">
        <v>8</v>
      </c>
      <c r="B11" s="6" t="s">
        <v>9</v>
      </c>
      <c r="C11" s="6" t="s">
        <v>10</v>
      </c>
      <c r="D11" s="6" t="s">
        <v>21</v>
      </c>
      <c r="E11" s="7">
        <v>0.99</v>
      </c>
      <c r="F11" s="6">
        <v>1</v>
      </c>
      <c r="G11" s="8">
        <f t="shared" si="0"/>
        <v>0.99</v>
      </c>
      <c r="I11" s="23"/>
      <c r="J11" s="23"/>
      <c r="K11" s="23"/>
      <c r="L11" s="23"/>
      <c r="M11" s="23"/>
      <c r="N11" s="23"/>
      <c r="O11" s="23"/>
      <c r="P11" s="23"/>
    </row>
    <row r="12" spans="1:16" x14ac:dyDescent="0.3">
      <c r="A12" s="2">
        <v>9</v>
      </c>
      <c r="B12" s="6" t="s">
        <v>11</v>
      </c>
      <c r="C12" s="6" t="s">
        <v>12</v>
      </c>
      <c r="D12" s="6" t="s">
        <v>21</v>
      </c>
      <c r="E12" s="7">
        <v>0.22</v>
      </c>
      <c r="F12" s="6">
        <v>1</v>
      </c>
      <c r="G12" s="8">
        <f t="shared" si="0"/>
        <v>0.22</v>
      </c>
      <c r="I12" s="23"/>
      <c r="J12" s="23"/>
      <c r="K12" s="23"/>
      <c r="L12" s="23"/>
      <c r="M12" s="23"/>
      <c r="N12" s="23"/>
      <c r="O12" s="23"/>
      <c r="P12" s="23"/>
    </row>
    <row r="13" spans="1:16" x14ac:dyDescent="0.3">
      <c r="A13" s="2">
        <v>10</v>
      </c>
      <c r="B13" s="6" t="s">
        <v>27</v>
      </c>
      <c r="C13" s="6" t="s">
        <v>28</v>
      </c>
      <c r="D13" s="6" t="s">
        <v>21</v>
      </c>
      <c r="E13" s="7">
        <v>0.33</v>
      </c>
      <c r="F13" s="6">
        <v>1</v>
      </c>
      <c r="G13" s="8">
        <f t="shared" si="0"/>
        <v>0.33</v>
      </c>
      <c r="I13" s="23"/>
      <c r="J13" s="23"/>
      <c r="K13" s="23"/>
      <c r="L13" s="23"/>
      <c r="M13" s="23"/>
      <c r="N13" s="23"/>
      <c r="O13" s="23"/>
      <c r="P13" s="23"/>
    </row>
    <row r="14" spans="1:16" x14ac:dyDescent="0.3">
      <c r="A14" s="2">
        <v>11</v>
      </c>
      <c r="B14" s="21" t="s">
        <v>44</v>
      </c>
      <c r="C14" s="21" t="s">
        <v>45</v>
      </c>
      <c r="D14" s="21" t="s">
        <v>46</v>
      </c>
      <c r="E14" s="17">
        <v>24.9</v>
      </c>
      <c r="F14" s="22">
        <v>0.1</v>
      </c>
      <c r="G14" s="18">
        <f>F14*E14</f>
        <v>2.4900000000000002</v>
      </c>
      <c r="I14" s="23"/>
      <c r="J14" s="23"/>
      <c r="K14" s="23"/>
      <c r="L14" s="23"/>
      <c r="M14" s="23"/>
      <c r="N14" s="23"/>
      <c r="O14" s="23"/>
      <c r="P14" s="23"/>
    </row>
    <row r="15" spans="1:16" x14ac:dyDescent="0.3">
      <c r="A15" s="2">
        <v>12</v>
      </c>
      <c r="B15" s="16" t="s">
        <v>36</v>
      </c>
      <c r="C15" s="16" t="s">
        <v>53</v>
      </c>
      <c r="D15" s="16" t="s">
        <v>37</v>
      </c>
      <c r="E15" s="17"/>
      <c r="F15" s="6">
        <v>1</v>
      </c>
      <c r="G15" s="8">
        <f t="shared" si="0"/>
        <v>0</v>
      </c>
      <c r="I15" s="23"/>
      <c r="J15" s="23"/>
      <c r="K15" s="23"/>
      <c r="L15" s="23"/>
      <c r="M15" s="24"/>
      <c r="N15" s="23"/>
      <c r="O15" s="23"/>
      <c r="P15" s="23"/>
    </row>
    <row r="16" spans="1:16" x14ac:dyDescent="0.3">
      <c r="A16" s="2">
        <v>13</v>
      </c>
      <c r="B16" s="21" t="s">
        <v>40</v>
      </c>
      <c r="C16" s="21" t="s">
        <v>41</v>
      </c>
      <c r="D16" s="16" t="s">
        <v>21</v>
      </c>
      <c r="E16" s="17">
        <v>2.5499999999999998</v>
      </c>
      <c r="F16" s="6">
        <f>2/100</f>
        <v>0.02</v>
      </c>
      <c r="G16" s="18">
        <f t="shared" si="0"/>
        <v>5.0999999999999997E-2</v>
      </c>
      <c r="I16" s="23"/>
      <c r="J16" s="23"/>
      <c r="K16" s="23"/>
      <c r="L16" s="23"/>
      <c r="M16" s="23"/>
      <c r="N16" s="23"/>
      <c r="O16" s="23"/>
      <c r="P16" s="23"/>
    </row>
    <row r="17" spans="1:16" x14ac:dyDescent="0.3">
      <c r="A17" s="2">
        <v>14</v>
      </c>
      <c r="B17" s="16" t="s">
        <v>23</v>
      </c>
      <c r="C17" s="16" t="s">
        <v>24</v>
      </c>
      <c r="D17" s="16" t="s">
        <v>21</v>
      </c>
      <c r="E17" s="17">
        <v>1.1499999999999999</v>
      </c>
      <c r="F17" s="16">
        <v>1</v>
      </c>
      <c r="G17" s="18">
        <f t="shared" si="0"/>
        <v>1.1499999999999999</v>
      </c>
      <c r="I17" s="23"/>
      <c r="J17" s="23"/>
      <c r="K17" s="23"/>
      <c r="L17" s="23"/>
      <c r="M17" s="23"/>
      <c r="N17" s="23"/>
      <c r="O17" s="23"/>
      <c r="P17" s="23"/>
    </row>
    <row r="18" spans="1:16" x14ac:dyDescent="0.3">
      <c r="A18" s="2">
        <v>15</v>
      </c>
      <c r="B18" s="16" t="s">
        <v>25</v>
      </c>
      <c r="C18" s="16" t="s">
        <v>26</v>
      </c>
      <c r="D18" s="16" t="s">
        <v>21</v>
      </c>
      <c r="E18" s="17">
        <v>8.2000000000000003E-2</v>
      </c>
      <c r="F18" s="16">
        <v>1</v>
      </c>
      <c r="G18" s="18">
        <f t="shared" si="0"/>
        <v>8.2000000000000003E-2</v>
      </c>
      <c r="I18" s="23"/>
      <c r="J18" s="23"/>
      <c r="K18" s="23"/>
      <c r="L18" s="23"/>
      <c r="M18" s="23"/>
      <c r="N18" s="23"/>
      <c r="O18" s="23"/>
      <c r="P18" s="23"/>
    </row>
    <row r="19" spans="1:16" x14ac:dyDescent="0.3">
      <c r="A19" s="2">
        <v>17</v>
      </c>
      <c r="B19" s="16" t="s">
        <v>29</v>
      </c>
      <c r="C19" s="16" t="s">
        <v>30</v>
      </c>
      <c r="D19" s="16" t="s">
        <v>21</v>
      </c>
      <c r="E19" s="17">
        <v>2.85</v>
      </c>
      <c r="F19" s="9">
        <v>0.05</v>
      </c>
      <c r="G19" s="18">
        <f t="shared" si="0"/>
        <v>0.14250000000000002</v>
      </c>
      <c r="I19" s="23"/>
      <c r="J19" s="24"/>
      <c r="K19" s="23"/>
      <c r="L19" s="23"/>
      <c r="M19" s="23"/>
      <c r="N19" s="23"/>
      <c r="O19" s="23"/>
      <c r="P19" s="23"/>
    </row>
    <row r="20" spans="1:16" x14ac:dyDescent="0.3">
      <c r="A20" s="2">
        <v>18</v>
      </c>
      <c r="B20" s="16" t="s">
        <v>31</v>
      </c>
      <c r="C20" s="16" t="s">
        <v>47</v>
      </c>
      <c r="D20" s="16" t="s">
        <v>21</v>
      </c>
      <c r="E20" s="17">
        <v>0.78</v>
      </c>
      <c r="F20" s="9">
        <v>0.1</v>
      </c>
      <c r="G20" s="18">
        <f t="shared" si="0"/>
        <v>7.8000000000000014E-2</v>
      </c>
      <c r="I20" s="23"/>
      <c r="J20" s="23"/>
      <c r="K20" s="23"/>
      <c r="L20" s="23"/>
      <c r="M20" s="23"/>
      <c r="N20" s="23"/>
      <c r="O20" s="23"/>
      <c r="P20" s="23"/>
    </row>
    <row r="21" spans="1:16" x14ac:dyDescent="0.3">
      <c r="A21" s="2">
        <v>19</v>
      </c>
      <c r="B21" s="16" t="s">
        <v>32</v>
      </c>
      <c r="C21" s="16" t="s">
        <v>33</v>
      </c>
      <c r="D21" s="16" t="s">
        <v>21</v>
      </c>
      <c r="E21" s="17">
        <v>2</v>
      </c>
      <c r="F21" s="9">
        <v>5.5555555555555552E-2</v>
      </c>
      <c r="G21" s="18">
        <f t="shared" si="0"/>
        <v>0.1111111111111111</v>
      </c>
      <c r="I21" s="23"/>
      <c r="J21" s="23"/>
      <c r="K21" s="23"/>
      <c r="L21" s="23"/>
      <c r="M21" s="23"/>
      <c r="N21" s="23"/>
      <c r="O21" s="23"/>
      <c r="P21" s="23"/>
    </row>
    <row r="22" spans="1:16" x14ac:dyDescent="0.3">
      <c r="A22" s="2">
        <v>20</v>
      </c>
      <c r="B22" s="20" t="s">
        <v>50</v>
      </c>
      <c r="C22" s="20" t="s">
        <v>51</v>
      </c>
      <c r="D22" s="20" t="s">
        <v>21</v>
      </c>
      <c r="E22" s="17">
        <v>2.6</v>
      </c>
      <c r="F22" s="20">
        <f>4/200</f>
        <v>0.02</v>
      </c>
      <c r="G22" s="20">
        <f t="shared" si="0"/>
        <v>5.2000000000000005E-2</v>
      </c>
      <c r="I22" s="23"/>
      <c r="J22" s="23"/>
      <c r="K22" s="23"/>
      <c r="L22" s="23"/>
      <c r="M22" s="23"/>
      <c r="N22" s="23"/>
      <c r="O22" s="23"/>
      <c r="P22" s="23"/>
    </row>
    <row r="23" spans="1:16" x14ac:dyDescent="0.3">
      <c r="A23" s="2">
        <v>21</v>
      </c>
      <c r="B23" s="16" t="s">
        <v>34</v>
      </c>
      <c r="C23" s="16" t="s">
        <v>35</v>
      </c>
      <c r="D23" s="16" t="s">
        <v>21</v>
      </c>
      <c r="E23" s="17">
        <v>1.6</v>
      </c>
      <c r="F23" s="9">
        <f>2/100</f>
        <v>0.02</v>
      </c>
      <c r="G23" s="18">
        <f t="shared" si="0"/>
        <v>3.2000000000000001E-2</v>
      </c>
      <c r="I23" s="23"/>
      <c r="J23" s="23"/>
      <c r="K23" s="23"/>
      <c r="L23" s="23"/>
      <c r="M23" s="23"/>
      <c r="N23" s="23"/>
      <c r="O23" s="23"/>
      <c r="P23" s="23"/>
    </row>
    <row r="24" spans="1:16" x14ac:dyDescent="0.3">
      <c r="A24" s="2">
        <v>22</v>
      </c>
      <c r="B24" s="21" t="s">
        <v>42</v>
      </c>
      <c r="C24" s="16" t="s">
        <v>52</v>
      </c>
      <c r="D24" s="16" t="s">
        <v>21</v>
      </c>
      <c r="E24" s="17">
        <v>2.35</v>
      </c>
      <c r="F24" s="9">
        <f>1/6</f>
        <v>0.16666666666666666</v>
      </c>
      <c r="G24" s="18">
        <f>E24*F24</f>
        <v>0.39166666666666666</v>
      </c>
      <c r="I24" s="23"/>
      <c r="J24" s="23"/>
      <c r="K24" s="24"/>
      <c r="L24" s="23"/>
      <c r="M24" s="23"/>
      <c r="N24" s="23"/>
      <c r="O24" s="23"/>
      <c r="P24" s="23"/>
    </row>
    <row r="25" spans="1:16" x14ac:dyDescent="0.3">
      <c r="A25" s="2">
        <v>23</v>
      </c>
      <c r="B25" s="21" t="s">
        <v>56</v>
      </c>
      <c r="C25" s="21" t="s">
        <v>57</v>
      </c>
      <c r="D25" s="21" t="s">
        <v>21</v>
      </c>
      <c r="E25" s="17">
        <v>3.1</v>
      </c>
      <c r="F25" s="9">
        <v>1</v>
      </c>
      <c r="G25" s="18">
        <f>F25*E25</f>
        <v>3.1</v>
      </c>
      <c r="I25" s="23"/>
      <c r="J25" s="23"/>
      <c r="K25" s="24"/>
      <c r="L25" s="23"/>
      <c r="M25" s="23"/>
      <c r="N25" s="23"/>
      <c r="O25" s="23"/>
      <c r="P25" s="23"/>
    </row>
    <row r="26" spans="1:16" x14ac:dyDescent="0.3">
      <c r="A26" s="2">
        <v>24</v>
      </c>
      <c r="B26" s="21" t="s">
        <v>54</v>
      </c>
      <c r="C26" s="21" t="s">
        <v>55</v>
      </c>
      <c r="D26" s="21" t="s">
        <v>21</v>
      </c>
      <c r="E26" s="17">
        <v>1.8</v>
      </c>
      <c r="F26" s="9">
        <f>4/100</f>
        <v>0.04</v>
      </c>
      <c r="G26" s="18">
        <f>F26*E26</f>
        <v>7.2000000000000008E-2</v>
      </c>
      <c r="I26" s="23"/>
      <c r="J26" s="23"/>
      <c r="K26" s="24"/>
      <c r="L26" s="23"/>
      <c r="M26" s="23"/>
      <c r="N26" s="23"/>
      <c r="O26" s="23"/>
      <c r="P26" s="23"/>
    </row>
    <row r="27" spans="1:16" x14ac:dyDescent="0.3">
      <c r="A27" s="2">
        <v>25</v>
      </c>
      <c r="B27" s="21" t="s">
        <v>48</v>
      </c>
      <c r="C27" s="16" t="s">
        <v>49</v>
      </c>
      <c r="D27" s="16" t="s">
        <v>21</v>
      </c>
      <c r="E27" s="17">
        <v>15.3</v>
      </c>
      <c r="F27" s="9">
        <v>0.05</v>
      </c>
      <c r="G27" s="18">
        <f t="shared" si="0"/>
        <v>0.76500000000000012</v>
      </c>
      <c r="I27" s="23"/>
      <c r="J27" s="24"/>
      <c r="K27" s="23"/>
      <c r="L27" s="23"/>
      <c r="M27" s="23"/>
      <c r="N27" s="23"/>
      <c r="O27" s="23"/>
      <c r="P27" s="23"/>
    </row>
    <row r="28" spans="1:16" x14ac:dyDescent="0.3">
      <c r="A28" s="2">
        <v>26</v>
      </c>
      <c r="B28" s="21" t="s">
        <v>58</v>
      </c>
      <c r="C28" s="21" t="s">
        <v>59</v>
      </c>
      <c r="D28" s="21" t="s">
        <v>21</v>
      </c>
      <c r="E28" s="17">
        <v>5.25</v>
      </c>
      <c r="F28" s="29">
        <f>2/50</f>
        <v>0.04</v>
      </c>
      <c r="G28" s="18">
        <f>E28*F28</f>
        <v>0.21</v>
      </c>
      <c r="I28" s="23"/>
      <c r="J28" s="24"/>
      <c r="K28" s="23"/>
      <c r="L28" s="23"/>
      <c r="M28" s="23"/>
      <c r="N28" s="23"/>
      <c r="O28" s="23"/>
      <c r="P28" s="23"/>
    </row>
    <row r="29" spans="1:16" x14ac:dyDescent="0.3">
      <c r="A29" s="2">
        <v>27</v>
      </c>
      <c r="B29" s="21" t="s">
        <v>62</v>
      </c>
      <c r="C29" s="21" t="s">
        <v>63</v>
      </c>
      <c r="D29" s="21" t="s">
        <v>21</v>
      </c>
      <c r="E29" s="17">
        <v>3.75</v>
      </c>
      <c r="F29" s="29">
        <f>2/100</f>
        <v>0.02</v>
      </c>
      <c r="G29" s="18">
        <f>E29*F29</f>
        <v>7.4999999999999997E-2</v>
      </c>
      <c r="I29" s="23"/>
      <c r="J29" s="24"/>
      <c r="K29" s="23"/>
      <c r="L29" s="23"/>
      <c r="M29" s="23"/>
      <c r="N29" s="23"/>
      <c r="O29" s="23"/>
      <c r="P29" s="23"/>
    </row>
    <row r="30" spans="1:16" x14ac:dyDescent="0.3">
      <c r="A30" s="2">
        <v>28</v>
      </c>
      <c r="B30" s="21" t="s">
        <v>60</v>
      </c>
      <c r="C30" s="21" t="s">
        <v>61</v>
      </c>
      <c r="D30" s="21" t="s">
        <v>21</v>
      </c>
      <c r="E30" s="17">
        <v>3.75</v>
      </c>
      <c r="F30" s="29">
        <f>2/50</f>
        <v>0.04</v>
      </c>
      <c r="G30" s="18">
        <f>E30*F30</f>
        <v>0.15</v>
      </c>
      <c r="I30" s="23"/>
      <c r="J30" s="24"/>
      <c r="K30" s="23"/>
      <c r="L30" s="23"/>
      <c r="M30" s="23"/>
      <c r="N30" s="23"/>
      <c r="O30" s="23"/>
      <c r="P30" s="23"/>
    </row>
    <row r="31" spans="1:16" ht="15" thickBot="1" x14ac:dyDescent="0.35">
      <c r="A31" s="2">
        <v>29</v>
      </c>
      <c r="B31" s="25" t="s">
        <v>18</v>
      </c>
      <c r="C31" s="25"/>
      <c r="D31" s="25"/>
      <c r="E31" s="26">
        <v>5.95</v>
      </c>
      <c r="F31" s="27">
        <v>1</v>
      </c>
      <c r="G31" s="28">
        <f t="shared" ref="G31" si="1">F31*E31</f>
        <v>5.95</v>
      </c>
      <c r="I31" s="23"/>
      <c r="J31" s="23"/>
      <c r="K31" s="23"/>
      <c r="L31" s="23"/>
      <c r="M31" s="23"/>
      <c r="N31" s="23"/>
      <c r="O31" s="23"/>
      <c r="P31" s="23"/>
    </row>
    <row r="32" spans="1:16" ht="15" thickBot="1" x14ac:dyDescent="0.35">
      <c r="A32" s="10"/>
      <c r="B32" s="11"/>
      <c r="C32" s="11"/>
      <c r="D32" s="11"/>
      <c r="E32" s="11"/>
      <c r="F32" s="11"/>
      <c r="G32" s="12">
        <f>SUM(G4:G31)</f>
        <v>21.642277777777778</v>
      </c>
    </row>
  </sheetData>
  <sortState xmlns:xlrd2="http://schemas.microsoft.com/office/spreadsheetml/2017/richdata2" ref="A4:G27">
    <sortCondition ref="A4:A27"/>
  </sortState>
  <hyperlinks>
    <hyperlink ref="B24" r:id="rId1" tooltip="CK T6218 06 - Heißklebestick, Ø 11 mm, 6 Stück" display="https://www.reichelt.de/heissklebestick-11-mm-6-stueck-ck-t6218-06-p168824.html?&amp;trstct=pos_0&amp;nbc=1" xr:uid="{7A4FAA21-8D32-4BCE-AA2F-D2E8CC61E04D}"/>
    <hyperlink ref="C4" r:id="rId2" tooltip="EI 30/18 106 - Printtrafo, 2,3 VA, 6 V, 384 mA, RM 20 mm" display="https://www.reichelt.de/printtrafo-2-3-va-6-v-384-ma-rm-20-mm-ei-30-18-106-p27469.html?&amp;trstct=pos_0&amp;nbc=1" xr:uid="{49F6B985-0902-4715-920C-13D9A6A34245}"/>
    <hyperlink ref="B14" r:id="rId3" xr:uid="{908C15DA-ED0C-4BE4-8896-C77BAFED537C}"/>
    <hyperlink ref="B27" r:id="rId4" tooltip="LZ FE CSN 1,0 25 - Lötzinn bleifrei,Ø 1,0 mm, 250 g" display="https://www.reichelt.de/loetzinn-bleifrei-1-0-mm-250-g-lz-fe-csn-1-0-25-p141702.html?&amp;trstct=pol_0&amp;nbc=1" xr:uid="{5D9C30F2-A947-42E7-BC6A-E25566DFBCC1}"/>
    <hyperlink ref="B22" r:id="rId5" tooltip="SSK M3X16-200 - Flach-Senkkopfschrauben, Schlitz, M3, 16 mm" display="https://www.reichelt.de/flach-senkkopfschrauben-schlitz-m3-16-mm-ssk-m3x16-200-p65737.html?&amp;trstct=pos_0&amp;nbc=1" xr:uid="{04637212-89E4-48F9-808F-8473E2DD8DF6}"/>
    <hyperlink ref="C22" r:id="rId6" tooltip="SSK M3X16-200 - Flach-Senkkopfschrauben, Schlitz, M3, 16 mm" display="https://www.reichelt.de/flach-senkkopfschrauben-schlitz-m3-16-mm-ssk-m3x16-200-p65737.html?&amp;trstct=pos_0&amp;nbc=1" xr:uid="{22BC64DB-638B-4A8F-8910-DD814A101484}"/>
    <hyperlink ref="B28" r:id="rId7" tooltip="RND 610-00022 - Nylon-Zylinderschraube, M 3 x 20 mm, 50 Stück" display="https://www.reichelt.de/nylon-zylinderschraube-m-3-x-20-mm-50-stueck-rnd-610-00022-p258182.html?&amp;trstct=pos_3&amp;nbc=1" xr:uid="{A3404564-968D-4756-8BA3-CDC3F49EA453}"/>
    <hyperlink ref="C28" r:id="rId8" tooltip="RND 610-00022 - Nylon-Zylinderschraube, M 3 x 20 mm, 50 Stück" display="https://www.reichelt.de/nylon-zylinderschraube-m-3-x-20-mm-50-stueck-rnd-610-00022-p258182.html?&amp;trstct=pos_3&amp;nbc=1" xr:uid="{04ADC465-B079-4BDD-B384-AE3BF456F3DF}"/>
    <hyperlink ref="B29" r:id="rId9" tooltip="KABELBINDER Cintura 200X4,6 VE=100 Farbe: klar - Kabelbinder Cintura, 200 x 4,8 mm, natur 100 Stück" display="https://www.reichelt.de/kabelbinder-cintura-200-x-4-8-mm-natur-100-stueck-imt46101-p276898.html?&amp;trstct=pos_0&amp;nbc=1" xr:uid="{765BD30E-E0FD-47E5-A3E9-FE62C3E7BD5A}"/>
    <hyperlink ref="C29" r:id="rId10" tooltip="KABELBINDER Cintura 200X4,6 VE=100 Farbe: klar - Kabelbinder Cintura, 200 x 4,8 mm, natur 100 Stück" display="https://www.reichelt.de/kabelbinder-cintura-200-x-4-8-mm-natur-100-stueck-imt46101-p276898.html?&amp;trstct=pos_0&amp;nbc=1" xr:uid="{2C7556A8-E032-4243-BCCF-6C5728E8BB4F}"/>
  </hyperlinks>
  <pageMargins left="0.70866141732283472" right="0.51181102362204722" top="0.78740157480314965" bottom="0.78740157480314965" header="0.31496062992125984" footer="0.31496062992125984"/>
  <pageSetup paperSize="9" orientation="landscape" r:id="rId11"/>
  <ignoredErrors>
    <ignoredError sqref="G2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Stückliste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 Manemann</dc:creator>
  <cp:lastModifiedBy>Nele Tschachschal</cp:lastModifiedBy>
  <cp:lastPrinted>2020-06-29T20:05:55Z</cp:lastPrinted>
  <dcterms:created xsi:type="dcterms:W3CDTF">2012-01-05T08:23:07Z</dcterms:created>
  <dcterms:modified xsi:type="dcterms:W3CDTF">2020-06-30T15:14:23Z</dcterms:modified>
</cp:coreProperties>
</file>